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ne_000\Documents\AArpi Strong\strong\Kehitys\Paineentasain\Laskuri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44" i="1" l="1"/>
  <c r="D40" i="1"/>
  <c r="C40" i="1"/>
  <c r="A40" i="1"/>
  <c r="B40" i="1"/>
  <c r="E40" i="1" l="1"/>
  <c r="C21" i="1" s="1"/>
  <c r="J40" i="1"/>
  <c r="E44" i="1" l="1"/>
  <c r="C24" i="1" s="1"/>
  <c r="C22" i="1" s="1"/>
</calcChain>
</file>

<file path=xl/sharedStrings.xml><?xml version="1.0" encoding="utf-8"?>
<sst xmlns="http://schemas.openxmlformats.org/spreadsheetml/2006/main" count="47" uniqueCount="44">
  <si>
    <t>ilmamäärä</t>
  </si>
  <si>
    <t>Tuloilma</t>
  </si>
  <si>
    <t>Poistoilma</t>
  </si>
  <si>
    <t>Kiertoilma</t>
  </si>
  <si>
    <t>Säästö/kk</t>
  </si>
  <si>
    <t>1,2 on ilman ominaispaino että saadaan kiloja</t>
  </si>
  <si>
    <t>kW-hinta</t>
  </si>
  <si>
    <t>Ilman lämpökapasiteetti 1,01 kJ/kg/astetta</t>
  </si>
  <si>
    <t>kWh</t>
  </si>
  <si>
    <t>Strong PT-315 paineentasaimen energiansäästölaskuri</t>
  </si>
  <si>
    <t>Ohjeet laskurin käyttöön:</t>
  </si>
  <si>
    <t>3. Syötä "Tuloilma" kenttään vallitseva ulkoilman lämpötila tai arvio hankeen aikaisesta lämpötilan keskiarvosta</t>
  </si>
  <si>
    <t>4. Syötä "Poistoilma" kenttään työtilan tai rakennuksen tavoiteltava sisälämpötila.</t>
  </si>
  <si>
    <t>1. Syötä "Kokonaisilmamäärä" kenttään ulospuhaltavien alipaineistajien kokonaisilmamäärä.</t>
  </si>
  <si>
    <t>2. Syötä "Palautusilmamäärä" kenttään paineentasaimen vallitseva tai tavoiteltava kiertoilmamäärä.</t>
  </si>
  <si>
    <t>Palautusilmamäärä:</t>
  </si>
  <si>
    <t xml:space="preserve">Kokonaisilmamäärä: </t>
  </si>
  <si>
    <t>Tuloilma:</t>
  </si>
  <si>
    <t>Poistotilma:</t>
  </si>
  <si>
    <r>
      <t>m</t>
    </r>
    <r>
      <rPr>
        <sz val="11"/>
        <color theme="1"/>
        <rFont val="Calibri"/>
        <family val="2"/>
      </rPr>
      <t>³/h</t>
    </r>
  </si>
  <si>
    <t>°C</t>
  </si>
  <si>
    <t xml:space="preserve">voit muuttaa esimerkiksi palautusilmamäärän arvoa oletuksena, että osastoinnin tiiveyttä parannetaan, jolloin näent sen vaikutuksen </t>
  </si>
  <si>
    <t>taloudelliseen säästöön.</t>
  </si>
  <si>
    <t>Koska osaston tiiveyden merkitys on oleellinen alipaineen muodostumiselle, ja sitä kautta myös paineentasaimen palautusilmamäärälle,</t>
  </si>
  <si>
    <t xml:space="preserve">Energiahukka: </t>
  </si>
  <si>
    <t>€ /vrk</t>
  </si>
  <si>
    <t>€ /vko</t>
  </si>
  <si>
    <t>€ /kk</t>
  </si>
  <si>
    <t>Säästö vuorokaudessa:</t>
  </si>
  <si>
    <t>Säästö viikossa:</t>
  </si>
  <si>
    <t>Säästö kuukaudessa:</t>
  </si>
  <si>
    <t>ENERGIAHUKKA- SEKÄ KUSTANNUSSÄÄSTÖLASKELMA KOHTEESSA:</t>
  </si>
  <si>
    <t>Osaston alipaineen tulisi olla min. 5 Pa. Ympäristöturvallisuuden kannalta 10 Pa on kuitenkin huomattavasti turvallisempi, eikä läheskään</t>
  </si>
  <si>
    <t>yhtä herkkä ulkoisten tekijöiden vaikutukselle, jonka osalta n. 10 Pa alipainetason asetusarvon käyttö on suositeltavaa.</t>
  </si>
  <si>
    <t>Laskennassa käytetyt ilmamääreet: Ilman ominaispaino (tiheys) = 1,225 kg/m3 ja Ilman ominaislämpökapasiteetti = 1,01 kJ/(K·kg)</t>
  </si>
  <si>
    <r>
      <t>Alla olevaa laskuria hyödyntämällä voitte laskea APAD Teknologialla</t>
    </r>
    <r>
      <rPr>
        <sz val="11"/>
        <color theme="1"/>
        <rFont val="Calibri"/>
        <family val="2"/>
      </rPr>
      <t xml:space="preserve">™ varustetun paineentasaimen tuottamaa kustannussäästöä </t>
    </r>
  </si>
  <si>
    <t>osastointien suunnittelu ja toteutusvaiheessa (tiiveys) palautusilmamäärän kasvaessa osastoinnin tiivistyessä, tai vastaavasti</t>
  </si>
  <si>
    <t>jälkilaskentatiedon keräämiseen työmaakohteesta.</t>
  </si>
  <si>
    <t xml:space="preserve">Syöttämiesi tietojen perusteella alla oleva laskin laskee "Energiahukan" joka </t>
  </si>
  <si>
    <t>muodostuu alipaineen muodostamisesta, sekä paineentasaimen tuoman "Säästön"</t>
  </si>
  <si>
    <t>Voit halutessasi muuttaa energian hinnan määrettä yläpuolelta.</t>
  </si>
  <si>
    <t xml:space="preserve">Eur/kk käyttäen energiahintaperusteena arviota 0,11 Eur/kW. </t>
  </si>
  <si>
    <t>kWh-hinta:</t>
  </si>
  <si>
    <t>Eur/kWh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</si>
</sst>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Border="1"/>
    <xf numFmtId="0" fontId="7" fillId="6" borderId="13" xfId="0" applyFont="1" applyFill="1" applyBorder="1"/>
    <xf numFmtId="0" fontId="7" fillId="6" borderId="15" xfId="0" applyFont="1" applyFill="1" applyBorder="1"/>
    <xf numFmtId="0" fontId="7" fillId="6" borderId="14" xfId="0" applyFont="1" applyFill="1" applyBorder="1"/>
    <xf numFmtId="0" fontId="7" fillId="5" borderId="13" xfId="0" applyFont="1" applyFill="1" applyBorder="1"/>
    <xf numFmtId="0" fontId="7" fillId="5" borderId="14" xfId="0" applyFont="1" applyFill="1" applyBorder="1"/>
    <xf numFmtId="0" fontId="7" fillId="5" borderId="2" xfId="0" applyFont="1" applyFill="1" applyBorder="1"/>
    <xf numFmtId="0" fontId="7" fillId="5" borderId="16" xfId="0" applyFont="1" applyFill="1" applyBorder="1"/>
    <xf numFmtId="0" fontId="7" fillId="5" borderId="1" xfId="0" applyFont="1" applyFill="1" applyBorder="1"/>
    <xf numFmtId="2" fontId="8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0" fontId="0" fillId="7" borderId="6" xfId="0" applyFill="1" applyBorder="1"/>
    <xf numFmtId="0" fontId="0" fillId="7" borderId="7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8" xfId="0" applyFill="1" applyBorder="1"/>
    <xf numFmtId="0" fontId="5" fillId="7" borderId="8" xfId="0" applyFont="1" applyFill="1" applyBorder="1"/>
    <xf numFmtId="0" fontId="5" fillId="7" borderId="4" xfId="0" applyFont="1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" xfId="0" applyFill="1" applyBorder="1"/>
    <xf numFmtId="0" fontId="11" fillId="8" borderId="13" xfId="0" applyFont="1" applyFill="1" applyBorder="1" applyAlignment="1">
      <alignment horizontal="left" vertical="center" readingOrder="1"/>
    </xf>
    <xf numFmtId="0" fontId="0" fillId="8" borderId="15" xfId="0" applyFont="1" applyFill="1" applyBorder="1"/>
    <xf numFmtId="0" fontId="0" fillId="8" borderId="15" xfId="0" applyFill="1" applyBorder="1"/>
    <xf numFmtId="0" fontId="0" fillId="8" borderId="14" xfId="0" applyFill="1" applyBorder="1"/>
    <xf numFmtId="0" fontId="2" fillId="0" borderId="0" xfId="0" applyFont="1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 applyBorder="1"/>
    <xf numFmtId="0" fontId="1" fillId="2" borderId="0" xfId="0" applyFont="1" applyFill="1"/>
    <xf numFmtId="0" fontId="9" fillId="2" borderId="0" xfId="0" applyFont="1" applyFill="1"/>
    <xf numFmtId="0" fontId="0" fillId="3" borderId="0" xfId="0" applyFill="1"/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/>
    <xf numFmtId="0" fontId="6" fillId="3" borderId="0" xfId="0" applyFont="1" applyFill="1"/>
    <xf numFmtId="0" fontId="2" fillId="3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533401</xdr:colOff>
      <xdr:row>0</xdr:row>
      <xdr:rowOff>133350</xdr:rowOff>
    </xdr:from>
    <xdr:to>
      <xdr:col>12</xdr:col>
      <xdr:colOff>685801</xdr:colOff>
      <xdr:row>3</xdr:row>
      <xdr:rowOff>12189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1" y="133350"/>
          <a:ext cx="1371600" cy="526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tabSelected="1" workbookViewId="0">
      <selection activeCell="C14" sqref="C14"/>
    </sheetView>
  </sheetViews>
  <sheetFormatPr defaultRowHeight="15" x14ac:dyDescent="0.25"/>
  <cols>
    <col min="1" max="1" width="11.140625" customWidth="1"/>
    <col min="2" max="2" width="11.28515625" customWidth="1"/>
    <col min="3" max="3" width="12.42578125" customWidth="1"/>
    <col min="13" max="13" width="14" customWidth="1"/>
  </cols>
  <sheetData>
    <row r="1" spans="1:17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ht="21" x14ac:dyDescent="0.35">
      <c r="A2" s="33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7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7" x14ac:dyDescent="0.25">
      <c r="A4" s="32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7" x14ac:dyDescent="0.2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7" x14ac:dyDescent="0.25">
      <c r="A6" s="32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7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7" ht="18.75" x14ac:dyDescent="0.3">
      <c r="A8" s="34" t="s">
        <v>10</v>
      </c>
      <c r="B8" s="34"/>
      <c r="C8" s="34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7" x14ac:dyDescent="0.25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7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7" x14ac:dyDescent="0.25">
      <c r="A11" s="32" t="s">
        <v>11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7" x14ac:dyDescent="0.25">
      <c r="A12" s="32" t="s">
        <v>12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7" ht="15.75" thickBot="1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7" ht="15.75" thickBot="1" x14ac:dyDescent="0.3">
      <c r="A14" s="12" t="s">
        <v>16</v>
      </c>
      <c r="B14" s="13"/>
      <c r="C14" s="40">
        <v>4000</v>
      </c>
      <c r="D14" s="20" t="s">
        <v>19</v>
      </c>
      <c r="E14" s="32"/>
      <c r="F14" s="24" t="s">
        <v>42</v>
      </c>
      <c r="G14" s="25"/>
      <c r="H14" s="42">
        <v>0.11</v>
      </c>
      <c r="I14" s="26" t="s">
        <v>43</v>
      </c>
      <c r="J14" s="32"/>
      <c r="K14" s="32"/>
      <c r="L14" s="32"/>
      <c r="M14" s="32"/>
    </row>
    <row r="15" spans="1:17" x14ac:dyDescent="0.25">
      <c r="A15" s="14" t="s">
        <v>15</v>
      </c>
      <c r="B15" s="15"/>
      <c r="C15" s="39">
        <v>2000</v>
      </c>
      <c r="D15" s="21" t="s">
        <v>19</v>
      </c>
      <c r="E15" s="32"/>
      <c r="F15" s="35" t="s">
        <v>38</v>
      </c>
      <c r="G15" s="32"/>
      <c r="H15" s="32"/>
      <c r="I15" s="32"/>
      <c r="J15" s="32"/>
      <c r="K15" s="32"/>
      <c r="L15" s="32"/>
      <c r="M15" s="32"/>
      <c r="N15" s="38"/>
      <c r="O15" s="38"/>
      <c r="P15" s="38"/>
      <c r="Q15" s="38"/>
    </row>
    <row r="16" spans="1:17" x14ac:dyDescent="0.25">
      <c r="A16" s="16" t="s">
        <v>17</v>
      </c>
      <c r="B16" s="17"/>
      <c r="C16" s="39">
        <v>-5</v>
      </c>
      <c r="D16" s="22" t="s">
        <v>20</v>
      </c>
      <c r="E16" s="32"/>
      <c r="F16" s="32" t="s">
        <v>39</v>
      </c>
      <c r="G16" s="32"/>
      <c r="H16" s="32"/>
      <c r="I16" s="32"/>
      <c r="J16" s="32"/>
      <c r="K16" s="32"/>
      <c r="L16" s="32"/>
      <c r="M16" s="32"/>
      <c r="N16" s="38"/>
      <c r="O16" s="38"/>
      <c r="P16" s="38"/>
      <c r="Q16" s="38"/>
    </row>
    <row r="17" spans="1:13" ht="15.75" thickBot="1" x14ac:dyDescent="0.3">
      <c r="A17" s="18" t="s">
        <v>18</v>
      </c>
      <c r="B17" s="19"/>
      <c r="C17" s="41">
        <v>15</v>
      </c>
      <c r="D17" s="23" t="s">
        <v>20</v>
      </c>
      <c r="E17" s="32"/>
      <c r="F17" s="1" t="s">
        <v>41</v>
      </c>
      <c r="G17" s="32"/>
      <c r="H17" s="32"/>
      <c r="I17" s="32"/>
      <c r="J17" s="32"/>
      <c r="K17" s="32"/>
      <c r="L17" s="32"/>
      <c r="M17" s="32"/>
    </row>
    <row r="18" spans="1:13" x14ac:dyDescent="0.25">
      <c r="A18" s="32"/>
      <c r="B18" s="32"/>
      <c r="C18" s="32"/>
      <c r="D18" s="32"/>
      <c r="E18" s="32"/>
      <c r="F18" s="32" t="s">
        <v>40</v>
      </c>
      <c r="G18" s="32"/>
      <c r="H18" s="32"/>
      <c r="I18" s="32"/>
      <c r="J18" s="32"/>
      <c r="K18" s="32"/>
      <c r="L18" s="32"/>
      <c r="M18" s="32"/>
    </row>
    <row r="19" spans="1:13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9.5" thickBot="1" x14ac:dyDescent="0.35">
      <c r="A20" s="34" t="s">
        <v>31</v>
      </c>
      <c r="B20" s="34"/>
      <c r="C20" s="34"/>
      <c r="D20" s="34"/>
      <c r="E20" s="34"/>
      <c r="F20" s="36"/>
      <c r="G20" s="32"/>
      <c r="H20" s="32"/>
      <c r="I20" s="32"/>
      <c r="J20" s="32"/>
      <c r="K20" s="32"/>
      <c r="L20" s="32"/>
      <c r="M20" s="32"/>
    </row>
    <row r="21" spans="1:13" ht="19.5" thickBot="1" x14ac:dyDescent="0.35">
      <c r="A21" s="2" t="s">
        <v>24</v>
      </c>
      <c r="B21" s="3"/>
      <c r="C21" s="10">
        <f>E40</f>
        <v>47.524752475247524</v>
      </c>
      <c r="D21" s="4" t="s">
        <v>8</v>
      </c>
      <c r="E21" s="37"/>
      <c r="F21" s="32"/>
      <c r="G21" s="32"/>
      <c r="H21" s="32"/>
      <c r="I21" s="32"/>
      <c r="J21" s="32"/>
      <c r="K21" s="32"/>
      <c r="L21" s="32"/>
      <c r="M21" s="32"/>
    </row>
    <row r="22" spans="1:13" ht="19.5" thickBot="1" x14ac:dyDescent="0.35">
      <c r="A22" s="5" t="s">
        <v>28</v>
      </c>
      <c r="B22" s="6"/>
      <c r="C22" s="11">
        <f>C24/30</f>
        <v>125.46534653465349</v>
      </c>
      <c r="D22" s="9" t="s">
        <v>25</v>
      </c>
      <c r="E22" s="37"/>
      <c r="F22" s="32"/>
      <c r="G22" s="32"/>
      <c r="H22" s="32"/>
      <c r="I22" s="32"/>
      <c r="J22" s="32"/>
      <c r="K22" s="32"/>
      <c r="L22" s="32"/>
      <c r="M22" s="32"/>
    </row>
    <row r="23" spans="1:13" ht="19.5" thickBot="1" x14ac:dyDescent="0.35">
      <c r="A23" s="5" t="s">
        <v>29</v>
      </c>
      <c r="B23" s="6"/>
      <c r="C23" s="11">
        <f>C24/30*7</f>
        <v>878.25742574257447</v>
      </c>
      <c r="D23" s="9" t="s">
        <v>26</v>
      </c>
      <c r="E23" s="37"/>
      <c r="F23" s="32"/>
      <c r="G23" s="32"/>
      <c r="H23" s="32"/>
      <c r="I23" s="32"/>
      <c r="J23" s="32"/>
      <c r="K23" s="32"/>
      <c r="L23" s="32"/>
      <c r="M23" s="32"/>
    </row>
    <row r="24" spans="1:13" ht="19.5" thickBot="1" x14ac:dyDescent="0.35">
      <c r="A24" s="7" t="s">
        <v>30</v>
      </c>
      <c r="B24" s="8"/>
      <c r="C24" s="11">
        <f>E44</f>
        <v>3763.9603960396048</v>
      </c>
      <c r="D24" s="9" t="s">
        <v>27</v>
      </c>
      <c r="E24" s="37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1" t="s">
        <v>23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1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1" t="s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1" t="s">
        <v>32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1" t="s">
        <v>33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.75" thickBot="1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.75" thickBot="1" x14ac:dyDescent="0.3">
      <c r="A32" s="27" t="s">
        <v>34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30"/>
      <c r="M32" s="32"/>
    </row>
    <row r="33" spans="1:15" x14ac:dyDescent="0.25">
      <c r="A33" s="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5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3"/>
      <c r="O35" s="43"/>
    </row>
    <row r="36" spans="1:15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43"/>
      <c r="O36" s="43"/>
    </row>
    <row r="37" spans="1:15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43"/>
      <c r="O37" s="43"/>
    </row>
    <row r="38" spans="1:15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4"/>
      <c r="O38" s="43"/>
    </row>
    <row r="39" spans="1:15" x14ac:dyDescent="0.25">
      <c r="A39" s="31" t="s">
        <v>0</v>
      </c>
      <c r="B39" s="31" t="s">
        <v>3</v>
      </c>
      <c r="C39" s="31" t="s">
        <v>1</v>
      </c>
      <c r="D39" s="31" t="s">
        <v>2</v>
      </c>
      <c r="E39" s="31" t="s">
        <v>8</v>
      </c>
      <c r="F39" s="31"/>
      <c r="G39" s="31"/>
      <c r="H39" s="31"/>
      <c r="I39" s="31"/>
      <c r="J39" s="31"/>
      <c r="K39" s="31"/>
      <c r="L39" s="31"/>
      <c r="M39" s="31"/>
      <c r="N39" s="43"/>
      <c r="O39" s="43"/>
    </row>
    <row r="40" spans="1:15" x14ac:dyDescent="0.25">
      <c r="A40" s="31">
        <f>C14</f>
        <v>4000</v>
      </c>
      <c r="B40" s="31">
        <f>C15</f>
        <v>2000</v>
      </c>
      <c r="C40" s="31">
        <f>C16</f>
        <v>-5</v>
      </c>
      <c r="D40" s="31">
        <f>C17</f>
        <v>15</v>
      </c>
      <c r="E40" s="31">
        <f>((((A40-B40)*1.2)/1.01)*(D40-C40))/1000</f>
        <v>47.524752475247524</v>
      </c>
      <c r="F40" s="31"/>
      <c r="G40" s="31"/>
      <c r="H40" s="31"/>
      <c r="I40" s="31"/>
      <c r="J40" s="31">
        <f>((((A40)*1.2)/1.01)*(D40-C40))/1000</f>
        <v>95.049504950495049</v>
      </c>
      <c r="K40" s="31"/>
      <c r="L40" s="31"/>
      <c r="M40" s="31"/>
      <c r="N40" s="43"/>
      <c r="O40" s="43"/>
    </row>
    <row r="41" spans="1:15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3"/>
      <c r="O41" s="43"/>
    </row>
    <row r="42" spans="1:15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43"/>
      <c r="O42" s="43"/>
    </row>
    <row r="43" spans="1:15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43"/>
      <c r="O43" s="43"/>
    </row>
    <row r="44" spans="1:15" x14ac:dyDescent="0.25">
      <c r="A44" s="31" t="s">
        <v>4</v>
      </c>
      <c r="B44" s="31"/>
      <c r="C44" s="31">
        <f>H14</f>
        <v>0.11</v>
      </c>
      <c r="D44" s="31"/>
      <c r="E44" s="31">
        <f>((J40-E40)*24*30)*C44</f>
        <v>3763.9603960396048</v>
      </c>
      <c r="F44" s="31"/>
      <c r="G44" s="31"/>
      <c r="H44" s="31"/>
      <c r="I44" s="31"/>
      <c r="J44" s="31"/>
      <c r="K44" s="31"/>
      <c r="L44" s="31"/>
      <c r="M44" s="31"/>
      <c r="N44" s="43"/>
      <c r="O44" s="43"/>
    </row>
    <row r="45" spans="1:15" x14ac:dyDescent="0.25">
      <c r="A45" s="31"/>
      <c r="B45" s="31"/>
      <c r="C45" s="31" t="s">
        <v>6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43"/>
      <c r="O45" s="43"/>
    </row>
    <row r="46" spans="1:15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43"/>
      <c r="O46" s="43"/>
    </row>
    <row r="47" spans="1:15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43"/>
      <c r="O47" s="43"/>
    </row>
    <row r="48" spans="1:15" x14ac:dyDescent="0.25">
      <c r="A48" s="31" t="s">
        <v>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43"/>
      <c r="O48" s="43"/>
    </row>
    <row r="49" spans="1:15" x14ac:dyDescent="0.25">
      <c r="A49" s="31" t="s">
        <v>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43"/>
      <c r="O49" s="43"/>
    </row>
    <row r="50" spans="1:15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43"/>
      <c r="O50" s="43"/>
    </row>
    <row r="51" spans="1:15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43"/>
      <c r="O51" s="43"/>
    </row>
    <row r="52" spans="1:15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43"/>
      <c r="O52" s="43"/>
    </row>
    <row r="53" spans="1:15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</sheetData>
  <sheetProtection algorithmName="SHA-512" hashValue="dp3/o4QXRZl3M5tmcALMP0iIE75DmNqEQmKdOw3xD2f3yZ5arAnhqHleMpUTfIjp3Vx6R1Oiy5wk2pIe+RNXUw==" saltValue="sRL/sPjwKJGRr5lLtkQERA==" spinCount="100000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Thors</dc:creator>
  <cp:lastModifiedBy>Tommi</cp:lastModifiedBy>
  <dcterms:created xsi:type="dcterms:W3CDTF">2015-08-27T13:09:17Z</dcterms:created>
  <dcterms:modified xsi:type="dcterms:W3CDTF">2015-11-03T12:37:51Z</dcterms:modified>
</cp:coreProperties>
</file>